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ргей\Desktop\сайты\sintez-data.info\Энергопотенциал\"/>
    </mc:Choice>
  </mc:AlternateContent>
  <xr:revisionPtr revIDLastSave="0" documentId="13_ncr:1_{ECDFC225-85EB-4137-8A99-7E4A247B40D8}" xr6:coauthVersionLast="33" xr6:coauthVersionMax="33" xr10:uidLastSave="{00000000-0000-0000-0000-000000000000}"/>
  <bookViews>
    <workbookView xWindow="0" yWindow="0" windowWidth="20730" windowHeight="11760" xr2:uid="{00000000-000D-0000-FFFF-FFFF00000000}"/>
  </bookViews>
  <sheets>
    <sheet name="Служащий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7" i="1" s="1"/>
  <c r="B51" i="1" s="1"/>
  <c r="B26" i="1"/>
  <c r="B28" i="1"/>
  <c r="B31" i="1"/>
  <c r="B34" i="1"/>
  <c r="B36" i="1"/>
  <c r="B39" i="1" s="1"/>
  <c r="B42" i="1" s="1"/>
  <c r="B58" i="1"/>
  <c r="B60" i="1"/>
  <c r="B62" i="1"/>
  <c r="B64" i="1"/>
  <c r="B52" i="1" l="1"/>
  <c r="B70" i="1" l="1"/>
  <c r="B69" i="1"/>
  <c r="B68" i="1"/>
  <c r="B71" i="1"/>
</calcChain>
</file>

<file path=xl/sharedStrings.xml><?xml version="1.0" encoding="utf-8"?>
<sst xmlns="http://schemas.openxmlformats.org/spreadsheetml/2006/main" count="138" uniqueCount="124">
  <si>
    <t>Физическая квартира</t>
  </si>
  <si>
    <t>Кв. метры</t>
  </si>
  <si>
    <t>Площадь 1 этажа</t>
  </si>
  <si>
    <t>Кол-во этажей</t>
  </si>
  <si>
    <t>Рубль</t>
  </si>
  <si>
    <t>Направления</t>
  </si>
  <si>
    <t>50% Материя</t>
  </si>
  <si>
    <t>50% Синтез</t>
  </si>
  <si>
    <t>Стены</t>
  </si>
  <si>
    <t>Условия наработки Синтезфизического видения и слышания ИВАС</t>
  </si>
  <si>
    <t>Вышколенность Синтезом</t>
  </si>
  <si>
    <t>Глубина явления ИВАС Кут Хуми Фаинь, сопереживание им, проникновенность ими, наработка контакта</t>
  </si>
  <si>
    <t>Честь Служащего ИВДИВО, Стать</t>
  </si>
  <si>
    <t>Умение держать центровку ИВДИВО каждого</t>
  </si>
  <si>
    <t>Соорганизованность, отстроенность, чёткость, эффективная организация времени, дисциплина</t>
  </si>
  <si>
    <t>Эффективное, быстрое стяжание и усвоение программы Омеги, сложение условий для этого</t>
  </si>
  <si>
    <t>Наработка умения видеть суть и выражать её словами</t>
  </si>
  <si>
    <t>Преображение личной предменто-объектной среды наилучшим способом по мнению ИВО</t>
  </si>
  <si>
    <t>Концентрация и сосредоточенность, умение выявлять главное</t>
  </si>
  <si>
    <t>Выявление призвания и сложение условий для его реализации в материи</t>
  </si>
  <si>
    <t>Наработка навыков эффективной внешней выразимости внутренней состоятельности ИВО</t>
  </si>
  <si>
    <t>Внутренняя и внешняя дееспособность синтезом, и дееспособность ИВДИВО каждого</t>
  </si>
  <si>
    <t>Разработанность Совершенного Сердца</t>
  </si>
  <si>
    <t>Условия подготовки и вхождения в новое Служение ИВДИВО</t>
  </si>
  <si>
    <t>Доля собственности кв.</t>
  </si>
  <si>
    <t>Разработанность Воином Синтеза</t>
  </si>
  <si>
    <t>Итоговая площадь</t>
  </si>
  <si>
    <t>…</t>
  </si>
  <si>
    <t>За апрель 2018</t>
  </si>
  <si>
    <t>Система ЭнергоПотенциала</t>
  </si>
  <si>
    <t>Базовый ЭП:</t>
  </si>
  <si>
    <t>Доход:</t>
  </si>
  <si>
    <t>Источники для ознакомления:</t>
  </si>
  <si>
    <t>Совещание Глав Служб ЭП с Главами ИДИВО 2015-01-22</t>
  </si>
  <si>
    <t>СИСТЕМА ЭНЕРГОПОТЕНЦИАЛА</t>
  </si>
  <si>
    <t>Расширение Энергопотенциала на 17видов Жизней ИВО</t>
  </si>
  <si>
    <t xml:space="preserve">Базовый ЭП: </t>
  </si>
  <si>
    <t>Каждому после фиксации одного ядра Синтеза</t>
  </si>
  <si>
    <t>Условия необходимогопо мнению ИВО финансового обеспечения </t>
  </si>
  <si>
    <t>После сдачи ЭП в кабинете у Владыки, сдать по пунктам на что направить 50% ЭП на Синтез и 50% ЭП на материю (с процентовкой по пунктам). Попросить на это направить ЭП.</t>
  </si>
  <si>
    <t>Короткие Ссылки:</t>
  </si>
  <si>
    <t>https://wp.me/p9hYJC-2yK</t>
  </si>
  <si>
    <t>https://wp.me/p9hYJC-4Ij</t>
  </si>
  <si>
    <t>Генезис Энергопотенциала</t>
  </si>
  <si>
    <t>https://wp.me/p9hYJC-6Cd</t>
  </si>
  <si>
    <t>Стоимость 1 кв. м.  (уточнить у Владыки) - обычно максимальная цена в городе</t>
  </si>
  <si>
    <t>Стоимость максимальная по городу за 1 кв. м. в месте проживания</t>
  </si>
  <si>
    <t>Производятся расчёт ЭП за один месяц и сдаётся Владыке Кут Хуми. И после этого производится накапливание ЭП.</t>
  </si>
  <si>
    <t>Например, посчитали в январе - сдали. Вспомнили в июне, то берём расчитанный ЭП за январь и прибавляем за июнь (или май, в зависимости от числа месяца), без учёта других месяцев.</t>
  </si>
  <si>
    <t xml:space="preserve">Расчёт и сдача может производиться за час, за день, неделю, но НЕ более месяца. </t>
  </si>
  <si>
    <t>Чем будете заниматься в этом месяце.
Примеры пунктов, которые человек может индивидуально нарабатывать.</t>
  </si>
  <si>
    <t xml:space="preserve">Что конкретно хотим наработать в материи. На сложение условий (не на задачи) </t>
  </si>
  <si>
    <t>Выбрать на какой пукт сколько процентов направляете ЭП на каждую реализацию</t>
  </si>
  <si>
    <t>Краткая информация для сдачи ЭП для Аватаров Организации ИВ Мг Расы Генезиса ЭП ИВО</t>
  </si>
  <si>
    <t>https://wp.me/p9hYJC-8mC</t>
  </si>
  <si>
    <t>Цивилизационный взгляд на Систему ЭП с позиции ИДИВО</t>
  </si>
  <si>
    <t>https://wp.me/p9hYJC-199</t>
  </si>
  <si>
    <t>Регламент №10</t>
  </si>
  <si>
    <t>https://wp.me/P9hYJC-Y2</t>
  </si>
  <si>
    <t xml:space="preserve">Количество стяжённых трансвизорных тел </t>
  </si>
  <si>
    <t>https://wp.me/p9hYJC-97Y</t>
  </si>
  <si>
    <t>Каждый человек в любое время может заниматься ЭП. ДАЖЕ НЕ ПРОХОДИВШИЙ СИНТЕЗЫ. Вопрос состоит в том, куда человек сможет выйти, на какую реальность и каким Владыкам сможет сдать ЭП. В этом случае необходима помощь того, кто проходил Синтезы и имеет опыт.</t>
  </si>
  <si>
    <t>Весь расчитанный ЭП фиксируется и НИКУДА не девается, даже, если Вы потратили все даньги. Это ЭП, который фиксируется у КХ.</t>
  </si>
  <si>
    <t xml:space="preserve">Считается по месяцам, и сдаётся ежемесячно КХ. Например, аванс, зарплата. Или, можно сдавать хоть каждый раз, после получения дохода. </t>
  </si>
  <si>
    <t>Денежная единица по служению</t>
  </si>
  <si>
    <t>Условия для исполнения вашей мечты ( слетать в отпуск на море, заняться фитнесом и т.д.)</t>
  </si>
  <si>
    <t>Условия прохождения следующего Синтеза ИВО</t>
  </si>
  <si>
    <t>Разработанность пройденными Синтезами, умение их применять в Жизни</t>
  </si>
  <si>
    <t>Считается только один раз и фиксируется. У КХ просим завести книгу учета  вашего ЭП. И каждый раз, при сдаче ЭП, просим внести ваш доход в эту книгу.</t>
  </si>
  <si>
    <t xml:space="preserve">Если сдача ЭП отсутствовала целый год, то расчёт производится заново. 
Если в течение года нескольких месяцев не сдавали ЭП, то расчёт призводится без учёта этих месяцев, за которые не вносили ЭП. </t>
  </si>
  <si>
    <t>Единственное, когда ЭП может быть уменьшен, это при личной договорённости с КХ списать ЭП безвозвратно. Например на здоровье, когда стоит вопрос жизни.</t>
  </si>
  <si>
    <t>Расчитывается полученный доход за месяц и сдаётся ИВ АС Кут Хуми. 
После этого каждый раз, когда выходим к Владыке сдавать ЭП, складываем доход за новый месяц и то, что сдавали в предыдущем месяце (Базовый ЭП и доход).</t>
  </si>
  <si>
    <t>За январрь 2018</t>
  </si>
  <si>
    <t>За февраль</t>
  </si>
  <si>
    <t>За март 2018</t>
  </si>
  <si>
    <t>Например</t>
  </si>
  <si>
    <t>Суммарный Базовый ЭП</t>
  </si>
  <si>
    <t>По месяцам, после первого расчета и сдачи ЭП</t>
  </si>
  <si>
    <t>Доход</t>
  </si>
  <si>
    <t>28 Февраля 2018</t>
  </si>
  <si>
    <t>31 Марта 2018</t>
  </si>
  <si>
    <t>30 Апреля 2018</t>
  </si>
  <si>
    <t>31 Января 2018</t>
  </si>
  <si>
    <t>Суммарный Доход за Январь</t>
  </si>
  <si>
    <t>Суммарный Доход за Январь и Февраль</t>
  </si>
  <si>
    <t>Суммарный Доход за Январь, Февраль и Март</t>
  </si>
  <si>
    <t>Суммарный Доход за Январ, Февраль, Март и Апрель</t>
  </si>
  <si>
    <r>
      <t xml:space="preserve">Расчёт ЭП состоит из Суммы 2-х параметров </t>
    </r>
    <r>
      <rPr>
        <b/>
        <sz val="11.5"/>
        <rFont val="Calibri"/>
        <family val="2"/>
        <scheme val="minor"/>
      </rPr>
      <t>Базовый ЭП и Доход:</t>
    </r>
  </si>
  <si>
    <r>
      <rPr>
        <b/>
        <sz val="11.5"/>
        <rFont val="Calibri"/>
        <family val="2"/>
        <scheme val="minor"/>
      </rPr>
      <t>1.</t>
    </r>
    <r>
      <rPr>
        <sz val="11.5"/>
        <rFont val="Calibri"/>
        <family val="2"/>
        <charset val="204"/>
        <scheme val="minor"/>
      </rPr>
      <t xml:space="preserve"> Физическая собственность по документам (квартира, участок, гараж, и пр.)</t>
    </r>
  </si>
  <si>
    <r>
      <rPr>
        <b/>
        <sz val="11.5"/>
        <rFont val="Calibri"/>
        <family val="2"/>
        <scheme val="minor"/>
      </rPr>
      <t>2.</t>
    </r>
    <r>
      <rPr>
        <sz val="11.5"/>
        <rFont val="Calibri"/>
        <family val="2"/>
        <charset val="204"/>
        <scheme val="minor"/>
      </rPr>
      <t xml:space="preserve"> Частные здания в Метагалактике:</t>
    </r>
  </si>
  <si>
    <r>
      <t xml:space="preserve">ЭП сдаётся </t>
    </r>
    <r>
      <rPr>
        <b/>
        <sz val="11.5"/>
        <rFont val="Calibri"/>
        <family val="2"/>
        <scheme val="minor"/>
      </rPr>
      <t>только за здания в Метагалактике.</t>
    </r>
    <r>
      <rPr>
        <sz val="11.5"/>
        <rFont val="Calibri"/>
        <family val="2"/>
        <charset val="204"/>
        <scheme val="minor"/>
      </rPr>
      <t xml:space="preserve"> </t>
    </r>
  </si>
  <si>
    <r>
      <rPr>
        <b/>
        <sz val="11.5"/>
        <rFont val="Calibri"/>
        <family val="2"/>
        <charset val="204"/>
        <scheme val="minor"/>
      </rPr>
      <t>3.</t>
    </r>
    <r>
      <rPr>
        <sz val="11.5"/>
        <rFont val="Calibri"/>
        <family val="2"/>
        <charset val="204"/>
        <scheme val="minor"/>
      </rPr>
      <t xml:space="preserve"> Здания Трансвизорных Тел </t>
    </r>
  </si>
  <si>
    <r>
      <t xml:space="preserve">Ваша собственность </t>
    </r>
    <r>
      <rPr>
        <b/>
        <i/>
        <u/>
        <sz val="11.5"/>
        <rFont val="Calibri"/>
        <family val="2"/>
        <charset val="204"/>
        <scheme val="minor"/>
      </rPr>
      <t>по документам</t>
    </r>
    <r>
      <rPr>
        <sz val="11.5"/>
        <rFont val="Calibri"/>
        <family val="2"/>
        <charset val="204"/>
        <scheme val="minor"/>
      </rPr>
      <t xml:space="preserve"> - кв., участок, пр.</t>
    </r>
  </si>
  <si>
    <r>
      <t xml:space="preserve">Доход полученный </t>
    </r>
    <r>
      <rPr>
        <b/>
        <i/>
        <u/>
        <sz val="11.5"/>
        <color rgb="FFFF0000"/>
        <rFont val="Calibri"/>
        <family val="2"/>
        <charset val="204"/>
        <scheme val="minor"/>
      </rPr>
      <t>честным</t>
    </r>
    <r>
      <rPr>
        <sz val="11.5"/>
        <rFont val="Calibri"/>
        <family val="2"/>
        <charset val="204"/>
        <scheme val="minor"/>
      </rPr>
      <t xml:space="preserve"> путём - заработная плата, подарки, пр.</t>
    </r>
  </si>
  <si>
    <t>Первый раз расчитываем Доход за Январь</t>
  </si>
  <si>
    <t>Сумма Базового ЭП + Дохода за Январь</t>
  </si>
  <si>
    <t>Сумма Базового ЭП + Дохода за Январь и Февраль</t>
  </si>
  <si>
    <t>Сумма Базового ЭП + Дохода за Январь, Февраль и Март</t>
  </si>
  <si>
    <t>Сумма Базового ЭП + Дохода за Январь, Февраль, Март и Апрель</t>
  </si>
  <si>
    <t>По количеству стяженных. После стяжания программы Омеги, и стяжания Трасвизорных тел</t>
  </si>
  <si>
    <t>После стяжания программы Омеги, и стяжания Трасвизорных тел</t>
  </si>
  <si>
    <t>Итоговый ЭП сдаваемый КХ</t>
  </si>
  <si>
    <t>Второй раз рассчитываем Доход за Февраль и Суммируем его с доходом за Январь</t>
  </si>
  <si>
    <t>Третий раз рассчитываем Доход за Март и Суммируем его с доходом за Январь, Февраль</t>
  </si>
  <si>
    <t>Четвёртый раз рассчитываем доход за Апрель и Суммируем его с доходом за Январь, Февраль и Март</t>
  </si>
  <si>
    <t>И так далее. В каждом следующем месяце к ранее Рассчитанному Доходу прибавляем Доход за новый месяц. И так каждый раз. То есть, ЭП увеличивается эжемесячно на Ваш Доход.</t>
  </si>
  <si>
    <t>Служащему, либо после 15/16 Синтеза</t>
  </si>
  <si>
    <t>ЭП каждый месяц увеличивается на ваш доход.</t>
  </si>
  <si>
    <r>
      <t xml:space="preserve">Сдаём </t>
    </r>
    <r>
      <rPr>
        <b/>
        <i/>
        <u/>
        <sz val="11.5"/>
        <color rgb="FFFF0000"/>
        <rFont val="Calibri"/>
        <family val="2"/>
        <charset val="204"/>
        <scheme val="minor"/>
      </rPr>
      <t>ВСЮ Сумму</t>
    </r>
    <r>
      <rPr>
        <b/>
        <i/>
        <u/>
        <sz val="11.5"/>
        <rFont val="Calibri"/>
        <family val="2"/>
        <charset val="204"/>
        <scheme val="minor"/>
      </rPr>
      <t xml:space="preserve"> Базового ЭП и  </t>
    </r>
    <r>
      <rPr>
        <b/>
        <i/>
        <u/>
        <sz val="11.5"/>
        <color rgb="FFFF0000"/>
        <rFont val="Calibri"/>
        <family val="2"/>
        <charset val="204"/>
        <scheme val="minor"/>
      </rPr>
      <t>Всего</t>
    </r>
    <r>
      <rPr>
        <b/>
        <i/>
        <u/>
        <sz val="11.5"/>
        <rFont val="Calibri"/>
        <family val="2"/>
        <charset val="204"/>
        <scheme val="minor"/>
      </rPr>
      <t xml:space="preserve"> Дохода </t>
    </r>
    <r>
      <rPr>
        <b/>
        <i/>
        <u/>
        <sz val="11.5"/>
        <color rgb="FFFF0000"/>
        <rFont val="Calibri"/>
        <family val="2"/>
        <charset val="204"/>
        <scheme val="minor"/>
      </rPr>
      <t xml:space="preserve">Каждый </t>
    </r>
    <r>
      <rPr>
        <b/>
        <i/>
        <u/>
        <sz val="11.5"/>
        <color theme="1"/>
        <rFont val="Calibri"/>
        <family val="2"/>
        <charset val="204"/>
        <scheme val="minor"/>
      </rPr>
      <t>Месяц</t>
    </r>
    <r>
      <rPr>
        <b/>
        <i/>
        <u/>
        <sz val="11.5"/>
        <color rgb="FFFF0000"/>
        <rFont val="Calibri"/>
        <family val="2"/>
        <charset val="204"/>
        <scheme val="minor"/>
      </rPr>
      <t xml:space="preserve"> </t>
    </r>
  </si>
  <si>
    <t>Кому и где сдавать:
Служащие - КХ в 16320 ИВР;
Не служащие (бывшие Служащие или те, кто прошел СИ) - в Мг Фа 4096 ИВР. По количеству действующих Частей. Не выше 64 Реальности. Сдают тем ИВ АС, которых проживут из первых шестидесяти четырех;
Граждане – в Мг Фа, куда дойдут . Сдают тем ИВ АС, которых проживут из первых 8.</t>
  </si>
  <si>
    <t>За бизнес (только Директор и Финансовый Директор) - в Мг Фа 4096 ИВР ИВ АС, которые отвечают за вид деятельности, которым Вы занимаетесь. Если не знаете кому, то ИВ АС Яромиру.</t>
  </si>
  <si>
    <t>1 ВС Реальность 4096 ИВР - Для каждого Служащего или Стяжавших здание на 15/16 Синтезе</t>
  </si>
  <si>
    <t>1 ВР 4096 ИВР</t>
  </si>
  <si>
    <t>Здания Трансвизорных Тел с 4097 по 8192ю реальность 4096 ИВР каждому на первом вышестоящем присутствии реальности 4096 ИВР</t>
  </si>
  <si>
    <t>По 100 ед. по рельностям МГ ФА на развитие Частей, Систем, Аппаратов и Частностей.</t>
  </si>
  <si>
    <t>Наработка явления Аватаров по служению и т.д.</t>
  </si>
  <si>
    <t>Условия на все, чтобы вы хотели изменить в своей жизни.</t>
  </si>
  <si>
    <t>Корректировала: Аватар ВЦ Мг Рас Генезиса ЭП ИВО, 16320 ИВР Москва, Россия, ИВАС Яромир Ника Ипостась Вера Зайцева</t>
  </si>
  <si>
    <t>28.05.2018 г.</t>
  </si>
  <si>
    <t>Совещание Главы ИВДИВО с Аватарми Генезиса ЭП 2018-02-17</t>
  </si>
  <si>
    <t>http://синтез.орг/архив/%d1%81%d0%be%d0%b2%d0%b5%d1%89%d0%b0%d0%bd%d0%b8%d0%b5-%d0%b0%d0%b2%d0%b0%d1%82%d0%b0%d1%80%d0%be%d0%b2-%d0%b8%d0%b2%d0%bc%d1%80%d0%b3%d1%8d%d0%bf%d0%b8%d0%b2%d0%be-2018-02-17/?_sft_siarchcat=организация-02</t>
  </si>
  <si>
    <t>Составил: Учитель Сферы ИВДИВО Мг Вершения ИВО 16318 ИВР, Новосибирск (филиал Томск) Россия, ИВАС Борислав Генриетта Василий Корнев</t>
  </si>
  <si>
    <t>16384 Реальность 4096 ИВР</t>
  </si>
  <si>
    <t>16384 Реальность 4096 ИВР - Для каждого после фиксации одного ядра синтеза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</si>
</sst>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[$-419]d\-mmm\-yyyy;@"/>
  </numFmts>
  <fonts count="1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scheme val="minor"/>
    </font>
    <font>
      <b/>
      <i/>
      <u/>
      <sz val="11.5"/>
      <color theme="1"/>
      <name val="Calibri"/>
      <family val="2"/>
      <charset val="204"/>
      <scheme val="minor"/>
    </font>
    <font>
      <sz val="11.5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  <font>
      <b/>
      <sz val="11.5"/>
      <name val="Calibri"/>
      <family val="2"/>
      <scheme val="minor"/>
    </font>
    <font>
      <b/>
      <i/>
      <sz val="11.5"/>
      <name val="Calibri"/>
      <family val="2"/>
      <charset val="204"/>
      <scheme val="minor"/>
    </font>
    <font>
      <sz val="11.5"/>
      <name val="Calibri"/>
      <family val="2"/>
      <scheme val="minor"/>
    </font>
    <font>
      <sz val="11.5"/>
      <name val="Arial"/>
      <family val="2"/>
    </font>
    <font>
      <b/>
      <i/>
      <u/>
      <sz val="11.5"/>
      <name val="Calibri"/>
      <family val="2"/>
      <charset val="204"/>
      <scheme val="minor"/>
    </font>
    <font>
      <b/>
      <i/>
      <u/>
      <sz val="11.5"/>
      <name val="Calibri"/>
      <family val="2"/>
      <scheme val="minor"/>
    </font>
    <font>
      <i/>
      <u/>
      <sz val="11.5"/>
      <name val="Calibri"/>
      <family val="2"/>
      <scheme val="minor"/>
    </font>
    <font>
      <b/>
      <i/>
      <u/>
      <sz val="11.5"/>
      <color rgb="FFFF0000"/>
      <name val="Calibri"/>
      <family val="2"/>
      <charset val="204"/>
      <scheme val="minor"/>
    </font>
    <font>
      <b/>
      <i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i/>
      <sz val="11.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165" fontId="8" fillId="3" borderId="3" xfId="0" applyNumberFormat="1" applyFont="1" applyFill="1" applyBorder="1" applyAlignment="1">
      <alignment wrapText="1"/>
    </xf>
    <xf numFmtId="43" fontId="6" fillId="0" borderId="4" xfId="1" applyFont="1" applyBorder="1" applyAlignment="1">
      <alignment wrapText="1"/>
    </xf>
    <xf numFmtId="43" fontId="6" fillId="2" borderId="6" xfId="1" applyFont="1" applyFill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1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9" fillId="0" borderId="3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165" fontId="13" fillId="3" borderId="9" xfId="0" applyNumberFormat="1" applyFont="1" applyFill="1" applyBorder="1" applyAlignment="1">
      <alignment wrapText="1"/>
    </xf>
    <xf numFmtId="43" fontId="6" fillId="2" borderId="10" xfId="1" applyFont="1" applyFill="1" applyBorder="1" applyAlignment="1">
      <alignment wrapText="1"/>
    </xf>
    <xf numFmtId="165" fontId="13" fillId="0" borderId="0" xfId="0" applyNumberFormat="1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8" fillId="3" borderId="1" xfId="0" applyFont="1" applyFill="1" applyBorder="1" applyAlignment="1">
      <alignment wrapText="1"/>
    </xf>
    <xf numFmtId="165" fontId="6" fillId="0" borderId="3" xfId="0" applyNumberFormat="1" applyFont="1" applyBorder="1" applyAlignment="1">
      <alignment wrapText="1"/>
    </xf>
    <xf numFmtId="165" fontId="16" fillId="0" borderId="5" xfId="0" applyNumberFormat="1" applyFont="1" applyFill="1" applyBorder="1" applyAlignment="1">
      <alignment wrapText="1"/>
    </xf>
    <xf numFmtId="165" fontId="16" fillId="0" borderId="3" xfId="0" applyNumberFormat="1" applyFont="1" applyFill="1" applyBorder="1" applyAlignment="1">
      <alignment wrapText="1"/>
    </xf>
    <xf numFmtId="43" fontId="6" fillId="2" borderId="4" xfId="1" applyFont="1" applyFill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43" fontId="6" fillId="0" borderId="2" xfId="1" applyFont="1" applyBorder="1" applyAlignment="1">
      <alignment wrapText="1"/>
    </xf>
    <xf numFmtId="165" fontId="13" fillId="0" borderId="3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164" fontId="6" fillId="4" borderId="6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left" wrapText="1"/>
    </xf>
    <xf numFmtId="0" fontId="2" fillId="0" borderId="6" xfId="2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2" fillId="0" borderId="4" xfId="2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0" xfId="0" applyFont="1" applyAlignment="1">
      <alignment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p.me/p9hYJC-6Cd" TargetMode="External"/><Relationship Id="rId7" Type="http://schemas.openxmlformats.org/officeDocument/2006/relationships/hyperlink" Target="http://&#1089;&#1080;&#1085;&#1090;&#1077;&#1079;.&#1086;&#1088;&#1075;/&#1072;&#1088;&#1093;&#1080;&#1074;/%d1%81%d0%be%d0%b2%d0%b5%d1%89%d0%b0%d0%bd%d0%b8%d0%b5-%d0%b0%d0%b2%d0%b0%d1%82%d0%b0%d1%80%d0%be%d0%b2-%d0%b8%d0%b2%d0%bc%d1%80%d0%b3%d1%8d%d0%bf%d0%b8%d0%b2%d0%be-2018-02-17/?_sft_siarchcat=&#1086;&#1088;&#1075;&#1072;&#1085;&#1080;&#1079;&#1072;&#1094;&#1080;&#1103;-02" TargetMode="External"/><Relationship Id="rId2" Type="http://schemas.openxmlformats.org/officeDocument/2006/relationships/hyperlink" Target="https://wp.me/p9hYJC-4Ij" TargetMode="External"/><Relationship Id="rId1" Type="http://schemas.openxmlformats.org/officeDocument/2006/relationships/hyperlink" Target="https://wp.me/p9hYJC-2yK" TargetMode="External"/><Relationship Id="rId6" Type="http://schemas.openxmlformats.org/officeDocument/2006/relationships/hyperlink" Target="https://wp.me/p9hYJC-97Y" TargetMode="External"/><Relationship Id="rId5" Type="http://schemas.openxmlformats.org/officeDocument/2006/relationships/hyperlink" Target="https://wp.me/p9hYJC-199" TargetMode="External"/><Relationship Id="rId4" Type="http://schemas.openxmlformats.org/officeDocument/2006/relationships/hyperlink" Target="https://wp.me/p9hYJC-8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3"/>
  <sheetViews>
    <sheetView tabSelected="1" zoomScale="90" zoomScaleNormal="90" workbookViewId="0"/>
  </sheetViews>
  <sheetFormatPr defaultColWidth="11" defaultRowHeight="15" x14ac:dyDescent="0.25"/>
  <cols>
    <col min="1" max="1" width="84.125" style="2" bestFit="1" customWidth="1"/>
    <col min="2" max="2" width="82.25" style="2" bestFit="1" customWidth="1"/>
    <col min="3" max="3" width="95.875" style="2" bestFit="1" customWidth="1"/>
    <col min="4" max="4" width="77.5" style="2" customWidth="1"/>
    <col min="5" max="16384" width="11" style="2"/>
  </cols>
  <sheetData>
    <row r="1" spans="1:3" ht="21" x14ac:dyDescent="0.35">
      <c r="A1" s="1" t="s">
        <v>29</v>
      </c>
    </row>
    <row r="2" spans="1:3" ht="45" x14ac:dyDescent="0.25">
      <c r="A2" s="2" t="s">
        <v>61</v>
      </c>
    </row>
    <row r="3" spans="1:3" ht="90" x14ac:dyDescent="0.25">
      <c r="A3" s="2" t="s">
        <v>47</v>
      </c>
      <c r="B3" s="2" t="s">
        <v>109</v>
      </c>
      <c r="C3" s="2" t="s">
        <v>110</v>
      </c>
    </row>
    <row r="4" spans="1:3" ht="45" x14ac:dyDescent="0.25">
      <c r="A4" s="2" t="s">
        <v>69</v>
      </c>
      <c r="B4" s="2" t="s">
        <v>48</v>
      </c>
    </row>
    <row r="6" spans="1:3" ht="15.75" thickBot="1" x14ac:dyDescent="0.3">
      <c r="A6" s="2" t="s">
        <v>87</v>
      </c>
      <c r="B6" s="2" t="s">
        <v>49</v>
      </c>
    </row>
    <row r="7" spans="1:3" ht="30" x14ac:dyDescent="0.25">
      <c r="A7" s="3" t="s">
        <v>30</v>
      </c>
      <c r="B7" s="4" t="s">
        <v>68</v>
      </c>
    </row>
    <row r="8" spans="1:3" x14ac:dyDescent="0.25">
      <c r="A8" s="5" t="s">
        <v>88</v>
      </c>
      <c r="B8" s="6"/>
    </row>
    <row r="9" spans="1:3" x14ac:dyDescent="0.25">
      <c r="A9" s="5" t="s">
        <v>89</v>
      </c>
      <c r="B9" s="6" t="s">
        <v>90</v>
      </c>
    </row>
    <row r="10" spans="1:3" x14ac:dyDescent="0.25">
      <c r="A10" s="7" t="s">
        <v>123</v>
      </c>
      <c r="B10" s="6"/>
    </row>
    <row r="11" spans="1:3" x14ac:dyDescent="0.25">
      <c r="A11" s="7" t="s">
        <v>111</v>
      </c>
      <c r="B11" s="6"/>
    </row>
    <row r="12" spans="1:3" ht="15.75" thickBot="1" x14ac:dyDescent="0.3">
      <c r="A12" s="8" t="s">
        <v>91</v>
      </c>
      <c r="B12" s="9" t="s">
        <v>99</v>
      </c>
    </row>
    <row r="13" spans="1:3" x14ac:dyDescent="0.25">
      <c r="A13" s="17"/>
      <c r="B13" s="10"/>
    </row>
    <row r="14" spans="1:3" ht="15.75" thickBot="1" x14ac:dyDescent="0.3">
      <c r="A14" s="17"/>
      <c r="B14" s="10"/>
    </row>
    <row r="15" spans="1:3" x14ac:dyDescent="0.25">
      <c r="A15" s="11" t="s">
        <v>31</v>
      </c>
      <c r="B15" s="12" t="s">
        <v>93</v>
      </c>
    </row>
    <row r="16" spans="1:3" ht="45" x14ac:dyDescent="0.25">
      <c r="A16" s="7" t="s">
        <v>71</v>
      </c>
      <c r="B16" s="6" t="s">
        <v>63</v>
      </c>
    </row>
    <row r="17" spans="1:3" ht="30" x14ac:dyDescent="0.25">
      <c r="A17" s="7" t="s">
        <v>62</v>
      </c>
      <c r="B17" s="6"/>
    </row>
    <row r="18" spans="1:3" ht="30.75" thickBot="1" x14ac:dyDescent="0.3">
      <c r="A18" s="8" t="s">
        <v>70</v>
      </c>
      <c r="B18" s="9"/>
    </row>
    <row r="21" spans="1:3" ht="15.75" thickBot="1" x14ac:dyDescent="0.3">
      <c r="A21" s="18" t="s">
        <v>36</v>
      </c>
    </row>
    <row r="22" spans="1:3" x14ac:dyDescent="0.25">
      <c r="A22" s="11" t="s">
        <v>0</v>
      </c>
      <c r="B22" s="12" t="s">
        <v>92</v>
      </c>
    </row>
    <row r="23" spans="1:3" x14ac:dyDescent="0.25">
      <c r="A23" s="7" t="s">
        <v>1</v>
      </c>
      <c r="B23" s="6">
        <v>100</v>
      </c>
    </row>
    <row r="24" spans="1:3" x14ac:dyDescent="0.25">
      <c r="A24" s="7" t="s">
        <v>45</v>
      </c>
      <c r="B24" s="19">
        <v>100000</v>
      </c>
    </row>
    <row r="25" spans="1:3" x14ac:dyDescent="0.25">
      <c r="A25" s="7" t="s">
        <v>24</v>
      </c>
      <c r="B25" s="6">
        <v>1</v>
      </c>
    </row>
    <row r="26" spans="1:3" ht="15.75" thickBot="1" x14ac:dyDescent="0.3">
      <c r="A26" s="8"/>
      <c r="B26" s="20">
        <f>B23*B24*B25</f>
        <v>10000000</v>
      </c>
    </row>
    <row r="27" spans="1:3" x14ac:dyDescent="0.25">
      <c r="A27" s="11" t="s">
        <v>122</v>
      </c>
      <c r="B27" s="21" t="s">
        <v>37</v>
      </c>
    </row>
    <row r="28" spans="1:3" x14ac:dyDescent="0.25">
      <c r="A28" s="7" t="s">
        <v>2</v>
      </c>
      <c r="B28" s="6">
        <f>32*32</f>
        <v>1024</v>
      </c>
    </row>
    <row r="29" spans="1:3" x14ac:dyDescent="0.25">
      <c r="A29" s="7" t="s">
        <v>3</v>
      </c>
      <c r="B29" s="6">
        <v>9</v>
      </c>
    </row>
    <row r="30" spans="1:3" x14ac:dyDescent="0.25">
      <c r="A30" s="7" t="s">
        <v>8</v>
      </c>
      <c r="B30" s="6">
        <v>10</v>
      </c>
    </row>
    <row r="31" spans="1:3" x14ac:dyDescent="0.25">
      <c r="A31" s="7" t="s">
        <v>26</v>
      </c>
      <c r="B31" s="6">
        <f>B28*B29-B30</f>
        <v>9206</v>
      </c>
    </row>
    <row r="32" spans="1:3" x14ac:dyDescent="0.25">
      <c r="A32" s="7" t="s">
        <v>64</v>
      </c>
      <c r="B32" s="22" t="s">
        <v>4</v>
      </c>
      <c r="C32" s="23"/>
    </row>
    <row r="33" spans="1:3" x14ac:dyDescent="0.25">
      <c r="A33" s="7" t="s">
        <v>46</v>
      </c>
      <c r="B33" s="19">
        <v>100000</v>
      </c>
    </row>
    <row r="34" spans="1:3" ht="15.75" thickBot="1" x14ac:dyDescent="0.3">
      <c r="A34" s="8"/>
      <c r="B34" s="20">
        <f>B31*B33</f>
        <v>920600000</v>
      </c>
    </row>
    <row r="35" spans="1:3" x14ac:dyDescent="0.25">
      <c r="A35" s="24" t="s">
        <v>112</v>
      </c>
      <c r="B35" s="21" t="s">
        <v>106</v>
      </c>
    </row>
    <row r="36" spans="1:3" x14ac:dyDescent="0.25">
      <c r="A36" s="7" t="s">
        <v>2</v>
      </c>
      <c r="B36" s="6">
        <f>32*32</f>
        <v>1024</v>
      </c>
    </row>
    <row r="37" spans="1:3" x14ac:dyDescent="0.25">
      <c r="A37" s="7" t="s">
        <v>3</v>
      </c>
      <c r="B37" s="6">
        <v>9</v>
      </c>
    </row>
    <row r="38" spans="1:3" x14ac:dyDescent="0.25">
      <c r="A38" s="7" t="s">
        <v>8</v>
      </c>
      <c r="B38" s="6">
        <v>10</v>
      </c>
    </row>
    <row r="39" spans="1:3" x14ac:dyDescent="0.25">
      <c r="A39" s="7" t="s">
        <v>26</v>
      </c>
      <c r="B39" s="6">
        <f>B36*B37-B38</f>
        <v>9206</v>
      </c>
    </row>
    <row r="40" spans="1:3" x14ac:dyDescent="0.25">
      <c r="A40" s="7" t="s">
        <v>46</v>
      </c>
      <c r="B40" s="19">
        <v>100000</v>
      </c>
    </row>
    <row r="41" spans="1:3" x14ac:dyDescent="0.25">
      <c r="A41" s="7" t="s">
        <v>64</v>
      </c>
      <c r="B41" s="22" t="s">
        <v>4</v>
      </c>
      <c r="C41" s="23"/>
    </row>
    <row r="42" spans="1:3" ht="15.75" thickBot="1" x14ac:dyDescent="0.3">
      <c r="A42" s="8"/>
      <c r="B42" s="20">
        <f>B39*B40</f>
        <v>920600000</v>
      </c>
    </row>
    <row r="43" spans="1:3" ht="30" x14ac:dyDescent="0.25">
      <c r="A43" s="56" t="s">
        <v>113</v>
      </c>
      <c r="B43" s="25" t="s">
        <v>100</v>
      </c>
    </row>
    <row r="44" spans="1:3" x14ac:dyDescent="0.25">
      <c r="A44" s="7" t="s">
        <v>2</v>
      </c>
      <c r="B44" s="6">
        <f>12*12</f>
        <v>144</v>
      </c>
    </row>
    <row r="45" spans="1:3" x14ac:dyDescent="0.25">
      <c r="A45" s="7" t="s">
        <v>3</v>
      </c>
      <c r="B45" s="6">
        <v>4</v>
      </c>
    </row>
    <row r="46" spans="1:3" x14ac:dyDescent="0.25">
      <c r="A46" s="7" t="s">
        <v>8</v>
      </c>
      <c r="B46" s="6">
        <v>10</v>
      </c>
    </row>
    <row r="47" spans="1:3" x14ac:dyDescent="0.25">
      <c r="A47" s="7" t="s">
        <v>26</v>
      </c>
      <c r="B47" s="6">
        <f>B44*B45-B46</f>
        <v>566</v>
      </c>
    </row>
    <row r="48" spans="1:3" x14ac:dyDescent="0.25">
      <c r="A48" s="7" t="s">
        <v>46</v>
      </c>
      <c r="B48" s="19">
        <v>100000</v>
      </c>
    </row>
    <row r="49" spans="1:3" x14ac:dyDescent="0.25">
      <c r="A49" s="7" t="s">
        <v>64</v>
      </c>
      <c r="B49" s="22" t="s">
        <v>4</v>
      </c>
      <c r="C49" s="23"/>
    </row>
    <row r="50" spans="1:3" x14ac:dyDescent="0.25">
      <c r="A50" s="26" t="s">
        <v>59</v>
      </c>
      <c r="B50" s="27">
        <v>4096</v>
      </c>
    </row>
    <row r="51" spans="1:3" ht="15.75" thickBot="1" x14ac:dyDescent="0.3">
      <c r="A51" s="8"/>
      <c r="B51" s="20">
        <f>B47*B48*B50</f>
        <v>231833600000</v>
      </c>
      <c r="C51" s="28"/>
    </row>
    <row r="52" spans="1:3" ht="15.75" thickBot="1" x14ac:dyDescent="0.3">
      <c r="A52" s="29" t="s">
        <v>76</v>
      </c>
      <c r="B52" s="30">
        <f>B26+B34+B42+B51</f>
        <v>233684800000</v>
      </c>
      <c r="C52" s="28"/>
    </row>
    <row r="53" spans="1:3" x14ac:dyDescent="0.25">
      <c r="A53" s="31"/>
      <c r="B53" s="32"/>
      <c r="C53" s="33"/>
    </row>
    <row r="54" spans="1:3" x14ac:dyDescent="0.25">
      <c r="B54" s="34"/>
    </row>
    <row r="55" spans="1:3" ht="15.75" thickBot="1" x14ac:dyDescent="0.3"/>
    <row r="56" spans="1:3" x14ac:dyDescent="0.25">
      <c r="A56" s="35" t="s">
        <v>78</v>
      </c>
      <c r="B56" s="12" t="s">
        <v>77</v>
      </c>
      <c r="C56" s="2" t="s">
        <v>75</v>
      </c>
    </row>
    <row r="57" spans="1:3" x14ac:dyDescent="0.25">
      <c r="A57" s="36" t="s">
        <v>72</v>
      </c>
      <c r="B57" s="19">
        <v>30000</v>
      </c>
      <c r="C57" s="2" t="s">
        <v>94</v>
      </c>
    </row>
    <row r="58" spans="1:3" ht="15.75" thickBot="1" x14ac:dyDescent="0.3">
      <c r="A58" s="37" t="s">
        <v>83</v>
      </c>
      <c r="B58" s="20">
        <f>B57</f>
        <v>30000</v>
      </c>
    </row>
    <row r="59" spans="1:3" x14ac:dyDescent="0.25">
      <c r="A59" s="36" t="s">
        <v>73</v>
      </c>
      <c r="B59" s="19">
        <v>30001</v>
      </c>
      <c r="C59" s="2" t="s">
        <v>102</v>
      </c>
    </row>
    <row r="60" spans="1:3" ht="15.75" thickBot="1" x14ac:dyDescent="0.3">
      <c r="A60" s="38" t="s">
        <v>84</v>
      </c>
      <c r="B60" s="39">
        <f>B58+B59</f>
        <v>60001</v>
      </c>
    </row>
    <row r="61" spans="1:3" x14ac:dyDescent="0.25">
      <c r="A61" s="40" t="s">
        <v>74</v>
      </c>
      <c r="B61" s="41">
        <v>30002</v>
      </c>
      <c r="C61" s="2" t="s">
        <v>103</v>
      </c>
    </row>
    <row r="62" spans="1:3" ht="15.75" thickBot="1" x14ac:dyDescent="0.3">
      <c r="A62" s="37" t="s">
        <v>85</v>
      </c>
      <c r="B62" s="20">
        <f>B60+B61</f>
        <v>90003</v>
      </c>
    </row>
    <row r="63" spans="1:3" x14ac:dyDescent="0.25">
      <c r="A63" s="36" t="s">
        <v>28</v>
      </c>
      <c r="B63" s="19">
        <v>30003</v>
      </c>
      <c r="C63" s="2" t="s">
        <v>104</v>
      </c>
    </row>
    <row r="64" spans="1:3" s="34" customFormat="1" ht="30.75" thickBot="1" x14ac:dyDescent="0.3">
      <c r="A64" s="37" t="s">
        <v>86</v>
      </c>
      <c r="B64" s="20">
        <f>B62+B63</f>
        <v>120006</v>
      </c>
      <c r="C64" s="2" t="s">
        <v>105</v>
      </c>
    </row>
    <row r="65" spans="1:3" x14ac:dyDescent="0.25">
      <c r="A65" s="42"/>
      <c r="B65" s="32"/>
    </row>
    <row r="66" spans="1:3" ht="15.75" thickBot="1" x14ac:dyDescent="0.3"/>
    <row r="67" spans="1:3" x14ac:dyDescent="0.25">
      <c r="A67" s="43" t="s">
        <v>101</v>
      </c>
      <c r="B67" s="44" t="s">
        <v>108</v>
      </c>
      <c r="C67" s="2" t="s">
        <v>107</v>
      </c>
    </row>
    <row r="68" spans="1:3" x14ac:dyDescent="0.25">
      <c r="A68" s="7" t="s">
        <v>82</v>
      </c>
      <c r="B68" s="45">
        <f>B52+B58</f>
        <v>233684830000</v>
      </c>
      <c r="C68" s="2" t="s">
        <v>95</v>
      </c>
    </row>
    <row r="69" spans="1:3" x14ac:dyDescent="0.25">
      <c r="A69" s="7" t="s">
        <v>79</v>
      </c>
      <c r="B69" s="45">
        <f>B52+B60</f>
        <v>233684860001</v>
      </c>
      <c r="C69" s="2" t="s">
        <v>96</v>
      </c>
    </row>
    <row r="70" spans="1:3" x14ac:dyDescent="0.25">
      <c r="A70" s="7" t="s">
        <v>80</v>
      </c>
      <c r="B70" s="45">
        <f>B52+B62</f>
        <v>233684890003</v>
      </c>
      <c r="C70" s="2" t="s">
        <v>97</v>
      </c>
    </row>
    <row r="71" spans="1:3" ht="15.75" thickBot="1" x14ac:dyDescent="0.3">
      <c r="A71" s="8" t="s">
        <v>81</v>
      </c>
      <c r="B71" s="46">
        <f>B64+B52</f>
        <v>233684920006</v>
      </c>
      <c r="C71" s="2" t="s">
        <v>98</v>
      </c>
    </row>
    <row r="74" spans="1:3" ht="30" x14ac:dyDescent="0.25">
      <c r="A74" s="2" t="s">
        <v>39</v>
      </c>
    </row>
    <row r="76" spans="1:3" ht="30.75" thickBot="1" x14ac:dyDescent="0.3">
      <c r="A76" s="13" t="s">
        <v>50</v>
      </c>
      <c r="B76" s="2" t="s">
        <v>52</v>
      </c>
      <c r="C76" s="2" t="s">
        <v>51</v>
      </c>
    </row>
    <row r="77" spans="1:3" x14ac:dyDescent="0.25">
      <c r="A77" s="47"/>
      <c r="B77" s="48" t="s">
        <v>5</v>
      </c>
      <c r="C77" s="12"/>
    </row>
    <row r="78" spans="1:3" x14ac:dyDescent="0.25">
      <c r="A78" s="49" t="s">
        <v>7</v>
      </c>
      <c r="B78" s="10"/>
      <c r="C78" s="50" t="s">
        <v>6</v>
      </c>
    </row>
    <row r="79" spans="1:3" x14ac:dyDescent="0.25">
      <c r="A79" s="5" t="s">
        <v>114</v>
      </c>
      <c r="B79" s="10"/>
      <c r="C79" s="14" t="s">
        <v>17</v>
      </c>
    </row>
    <row r="80" spans="1:3" x14ac:dyDescent="0.25">
      <c r="A80" s="5" t="s">
        <v>21</v>
      </c>
      <c r="B80" s="52">
        <v>1</v>
      </c>
      <c r="C80" s="14" t="s">
        <v>38</v>
      </c>
    </row>
    <row r="81" spans="1:3" x14ac:dyDescent="0.25">
      <c r="A81" s="5" t="s">
        <v>9</v>
      </c>
      <c r="B81" s="52">
        <v>2</v>
      </c>
      <c r="C81" s="14" t="s">
        <v>19</v>
      </c>
    </row>
    <row r="82" spans="1:3" x14ac:dyDescent="0.25">
      <c r="A82" s="5" t="s">
        <v>10</v>
      </c>
      <c r="B82" s="52">
        <v>3</v>
      </c>
      <c r="C82" s="14" t="s">
        <v>20</v>
      </c>
    </row>
    <row r="83" spans="1:3" ht="30" x14ac:dyDescent="0.25">
      <c r="A83" s="5" t="s">
        <v>11</v>
      </c>
      <c r="B83" s="52">
        <v>4</v>
      </c>
      <c r="C83" s="14" t="s">
        <v>66</v>
      </c>
    </row>
    <row r="84" spans="1:3" x14ac:dyDescent="0.25">
      <c r="A84" s="5" t="s">
        <v>12</v>
      </c>
      <c r="B84" s="52">
        <v>5</v>
      </c>
      <c r="C84" s="6" t="s">
        <v>65</v>
      </c>
    </row>
    <row r="85" spans="1:3" x14ac:dyDescent="0.25">
      <c r="A85" s="5" t="s">
        <v>13</v>
      </c>
      <c r="B85" s="52">
        <v>6</v>
      </c>
      <c r="C85" s="2" t="s">
        <v>116</v>
      </c>
    </row>
    <row r="86" spans="1:3" x14ac:dyDescent="0.25">
      <c r="A86" s="5" t="s">
        <v>23</v>
      </c>
      <c r="B86" s="52">
        <v>7</v>
      </c>
      <c r="C86" s="6"/>
    </row>
    <row r="87" spans="1:3" x14ac:dyDescent="0.25">
      <c r="A87" s="5" t="s">
        <v>14</v>
      </c>
      <c r="B87" s="52">
        <v>8</v>
      </c>
      <c r="C87" s="6"/>
    </row>
    <row r="88" spans="1:3" x14ac:dyDescent="0.25">
      <c r="A88" s="5" t="s">
        <v>67</v>
      </c>
      <c r="B88" s="52">
        <v>9</v>
      </c>
      <c r="C88" s="6"/>
    </row>
    <row r="89" spans="1:3" x14ac:dyDescent="0.25">
      <c r="A89" s="5" t="s">
        <v>25</v>
      </c>
      <c r="B89" s="52">
        <v>10</v>
      </c>
      <c r="C89" s="6"/>
    </row>
    <row r="90" spans="1:3" x14ac:dyDescent="0.25">
      <c r="A90" s="5" t="s">
        <v>15</v>
      </c>
      <c r="B90" s="52">
        <v>11</v>
      </c>
      <c r="C90" s="6"/>
    </row>
    <row r="91" spans="1:3" x14ac:dyDescent="0.25">
      <c r="A91" s="5" t="s">
        <v>16</v>
      </c>
      <c r="B91" s="52">
        <v>12</v>
      </c>
      <c r="C91" s="6"/>
    </row>
    <row r="92" spans="1:3" x14ac:dyDescent="0.25">
      <c r="A92" s="5" t="s">
        <v>18</v>
      </c>
      <c r="B92" s="52">
        <v>13</v>
      </c>
      <c r="C92" s="6"/>
    </row>
    <row r="93" spans="1:3" x14ac:dyDescent="0.25">
      <c r="A93" s="5" t="s">
        <v>22</v>
      </c>
      <c r="B93" s="52">
        <v>14</v>
      </c>
      <c r="C93" s="6"/>
    </row>
    <row r="94" spans="1:3" ht="15.75" thickBot="1" x14ac:dyDescent="0.3">
      <c r="A94" s="53" t="s">
        <v>115</v>
      </c>
      <c r="B94" s="54" t="s">
        <v>27</v>
      </c>
      <c r="C94" s="9"/>
    </row>
    <row r="96" spans="1:3" ht="15.75" thickBot="1" x14ac:dyDescent="0.3"/>
    <row r="97" spans="1:2" x14ac:dyDescent="0.25">
      <c r="A97" s="15" t="s">
        <v>32</v>
      </c>
      <c r="B97" s="12" t="s">
        <v>40</v>
      </c>
    </row>
    <row r="98" spans="1:2" ht="15.75" x14ac:dyDescent="0.25">
      <c r="A98" s="16" t="s">
        <v>43</v>
      </c>
      <c r="B98" s="55" t="s">
        <v>44</v>
      </c>
    </row>
    <row r="99" spans="1:2" ht="15.75" x14ac:dyDescent="0.25">
      <c r="A99" s="5" t="s">
        <v>34</v>
      </c>
      <c r="B99" s="55" t="s">
        <v>60</v>
      </c>
    </row>
    <row r="100" spans="1:2" ht="63" x14ac:dyDescent="0.25">
      <c r="A100" s="5" t="s">
        <v>119</v>
      </c>
      <c r="B100" s="55" t="s">
        <v>120</v>
      </c>
    </row>
    <row r="101" spans="1:2" ht="15.75" x14ac:dyDescent="0.25">
      <c r="A101" s="7" t="s">
        <v>35</v>
      </c>
      <c r="B101" s="55" t="s">
        <v>41</v>
      </c>
    </row>
    <row r="102" spans="1:2" ht="15.75" x14ac:dyDescent="0.25">
      <c r="A102" s="7" t="s">
        <v>33</v>
      </c>
      <c r="B102" s="55" t="s">
        <v>42</v>
      </c>
    </row>
    <row r="103" spans="1:2" ht="15.75" x14ac:dyDescent="0.25">
      <c r="A103" s="5" t="s">
        <v>53</v>
      </c>
      <c r="B103" s="55" t="s">
        <v>54</v>
      </c>
    </row>
    <row r="104" spans="1:2" ht="15.75" x14ac:dyDescent="0.25">
      <c r="A104" s="7" t="s">
        <v>55</v>
      </c>
      <c r="B104" s="55" t="s">
        <v>56</v>
      </c>
    </row>
    <row r="105" spans="1:2" ht="16.5" thickBot="1" x14ac:dyDescent="0.3">
      <c r="A105" s="8" t="s">
        <v>57</v>
      </c>
      <c r="B105" s="51" t="s">
        <v>58</v>
      </c>
    </row>
    <row r="109" spans="1:2" x14ac:dyDescent="0.25">
      <c r="B109" s="57"/>
    </row>
    <row r="110" spans="1:2" ht="30" x14ac:dyDescent="0.25">
      <c r="B110" s="57" t="s">
        <v>121</v>
      </c>
    </row>
    <row r="111" spans="1:2" x14ac:dyDescent="0.25">
      <c r="B111" s="57"/>
    </row>
    <row r="112" spans="1:2" ht="30" x14ac:dyDescent="0.25">
      <c r="B112" s="57" t="s">
        <v>117</v>
      </c>
    </row>
    <row r="113" spans="2:2" x14ac:dyDescent="0.25">
      <c r="B113" s="23" t="s">
        <v>118</v>
      </c>
    </row>
  </sheetData>
  <hyperlinks>
    <hyperlink ref="B101" r:id="rId1" xr:uid="{00000000-0004-0000-0000-000000000000}"/>
    <hyperlink ref="B102" r:id="rId2" xr:uid="{00000000-0004-0000-0000-000001000000}"/>
    <hyperlink ref="B98" r:id="rId3" xr:uid="{00000000-0004-0000-0000-000002000000}"/>
    <hyperlink ref="B103" r:id="rId4" xr:uid="{00000000-0004-0000-0000-000003000000}"/>
    <hyperlink ref="B104" r:id="rId5" xr:uid="{00000000-0004-0000-0000-000004000000}"/>
    <hyperlink ref="B99" r:id="rId6" xr:uid="{00000000-0004-0000-0000-000005000000}"/>
    <hyperlink ref="B100" r:id="rId7" xr:uid="{00000000-0004-0000-0000-000006000000}"/>
  </hyperlinks>
  <pageMargins left="0.7" right="0.7" top="0.75" bottom="0.75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Служащий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</cp:lastModifiedBy>
  <dcterms:created xsi:type="dcterms:W3CDTF">2018-04-21T11:52:43Z</dcterms:created>
  <dcterms:modified xsi:type="dcterms:W3CDTF">2018-06-05T19:52:52Z</dcterms:modified>
</cp:coreProperties>
</file>